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orecard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<sst xmlns="http://schemas.openxmlformats.org/spreadsheetml/2006/main" count="126" uniqueCount="107">
  <si>
    <t xml:space="preserve">eDiscovery Vendor Evaluation Scorecard</t>
  </si>
  <si>
    <t xml:space="preserve">Companion to the Venio Systems eDiscovery Platform RFP Template — veniosystems.com. Scores up to three vendors on the RFP's 32 questions across 7 weighted sections.</t>
  </si>
  <si>
    <t xml:space="preserve">How to use this workbook</t>
  </si>
  <si>
    <t xml:space="preserve">1.  On the Summary tab, enter your three vendor names (yellow cells) and set your section weights BEFORE reading any responses. Weights must total 100 — the check cell will warn you if they don't.</t>
  </si>
  <si>
    <t xml:space="preserve">2.  On the Scorecard tab, mark your mandatory pass/fail questions with a Y in the Mandatory column. Suggested defaults are pre-marked — edit them to match your organization.</t>
  </si>
  <si>
    <t xml:space="preserve">3.  As you read each vendor's RFP response, score every question 0–5 in that vendor's score column (anchors below). Use the notes column for evidence and follow-ups.</t>
  </si>
  <si>
    <t xml:space="preserve">4.  The Summary tab computes section averages, weighted totals, and mandatory-failure flags automatically.</t>
  </si>
  <si>
    <t xml:space="preserve">Scoring anchors (whole numbers, 0–5)</t>
  </si>
  <si>
    <t xml:space="preserve">5 = Fully meets the requirement natively, verified in writing or in a demo.   4 = Meets it with minor caveats.   3 = Partial — extra modules, partner tools, or manual steps.   2 = Weak — vague answer, roadmap promise, or third-party dependency for a core need.   1 = Deflection or marketing language.   0 = Not met or unanswered.</t>
  </si>
  <si>
    <t xml:space="preserve">Calibration rules: a roadmap item never scores above 2; anything not verified in a demo or in writing caps at 3.</t>
  </si>
  <si>
    <t xml:space="preserve">Mandatory (pass/fail) questions</t>
  </si>
  <si>
    <t xml:space="preserve">For a question marked Y in the Mandatory column, score 0 if the vendor fails the requirement. Any mandatory question scored 0 flags the vendor as DISQUALIFIED on the Summary tab, regardless of weighted total.</t>
  </si>
  <si>
    <t xml:space="preserve">Cell legend</t>
  </si>
  <si>
    <t xml:space="preserve">Yellow fill = cells you edit (vendor names, weights, mandatory flags, scores, notes).  Blue text = example values — replace with your own.  Black text on white = calculated; don't type over formulas.</t>
  </si>
  <si>
    <t xml:space="preserve">Vendor A's Section 1 rows are pre-filled with blue example scores to show the expected format — replace them with your own. All scores and weights in this file are yours to determine; the template makes no claim about any vendor.</t>
  </si>
  <si>
    <t xml:space="preserve">eDiscovery Platform RFP — Vendor Scorecard</t>
  </si>
  <si>
    <t xml:space="preserve">Score each question 0–5 (anchors on the Read Me tab). Mandatory = Y questions scored 0 disqualify the vendor.</t>
  </si>
  <si>
    <t xml:space="preserve">Q#</t>
  </si>
  <si>
    <t xml:space="preserve">Question (abbreviated — full text in the RFP document)</t>
  </si>
  <si>
    <t xml:space="preserve">Mandatory?</t>
  </si>
  <si>
    <t xml:space="preserve">Notes / evidence</t>
  </si>
  <si>
    <t xml:space="preserve">1. Deployment &amp; Architecture</t>
  </si>
  <si>
    <t xml:space="preserve">Q1</t>
  </si>
  <si>
    <t xml:space="preserve">Deployment models offered (cloud / on-prem / hybrid) with full feature parity</t>
  </si>
  <si>
    <t xml:space="preserve">Y</t>
  </si>
  <si>
    <t xml:space="preserve">Example — replace: verified in demo, all three models, same version</t>
  </si>
  <si>
    <t xml:space="preserve">Q2</t>
  </si>
  <si>
    <t xml:space="preserve">Data location, choice of region/infrastructure, handling of residency changes</t>
  </si>
  <si>
    <t xml:space="preserve">Q3</t>
  </si>
  <si>
    <t xml:space="preserve">Support for client/regulator-mandated in-our-environment deployment</t>
  </si>
  <si>
    <t xml:space="preserve">Q4</t>
  </si>
  <si>
    <t xml:space="preserve">Upgrade/patch delivery per deployment model; customer control of timing</t>
  </si>
  <si>
    <t xml:space="preserve">Q5</t>
  </si>
  <si>
    <t xml:space="preserve">Infrastructure, licensing, and staffing prerequisites (quantified)</t>
  </si>
  <si>
    <t xml:space="preserve">Section average</t>
  </si>
  <si>
    <t xml:space="preserve">2. Workflow Coverage (Hold → Production)</t>
  </si>
  <si>
    <t xml:space="preserve">Q6</t>
  </si>
  <si>
    <t xml:space="preserve">Native EDRM stage coverage; list of every data handoff between systems</t>
  </si>
  <si>
    <t xml:space="preserve">Q7</t>
  </si>
  <si>
    <t xml:space="preserve">Legal hold workflow (notices, reminders, tracking, release; feeds collection)</t>
  </si>
  <si>
    <t xml:space="preserve">Q8</t>
  </si>
  <si>
    <t xml:space="preserve">Native collection sources incl. chat/collaboration data rendering</t>
  </si>
  <si>
    <t xml:space="preserve">Q9</t>
  </si>
  <si>
    <t xml:space="preserve">Processing engine: file types, throughput, dedup scope, exception handling</t>
  </si>
  <si>
    <t xml:space="preserve">Q10</t>
  </si>
  <si>
    <t xml:space="preserve">ECA before review, in the same system, without re-processing</t>
  </si>
  <si>
    <t xml:space="preserve">Q11</t>
  </si>
  <si>
    <t xml:space="preserve">Review environment: batching, privilege, native/spreadsheet/chat redaction, QC</t>
  </si>
  <si>
    <t xml:space="preserve">Q12</t>
  </si>
  <si>
    <t xml:space="preserve">Production: formats, Bates, privilege logs, re-productions and clawbacks</t>
  </si>
  <si>
    <t xml:space="preserve">Q13</t>
  </si>
  <si>
    <t xml:space="preserve">Chain-of-custody documentation across every handoff (automatic vs. manual)</t>
  </si>
  <si>
    <t xml:space="preserve">3. AI &amp; Analytics</t>
  </si>
  <si>
    <t xml:space="preserve">Q14</t>
  </si>
  <si>
    <t xml:space="preserve">Native vs. third-party AI; whether data leaves the platform for AI processing</t>
  </si>
  <si>
    <t xml:space="preserve">Q15</t>
  </si>
  <si>
    <t xml:space="preserve">TAR workflows supported + statistical defensibility documentation</t>
  </si>
  <si>
    <t xml:space="preserve">Q16</t>
  </si>
  <si>
    <t xml:space="preserve">GenAI models, hosting, written no-training-on-our-data commitment</t>
  </si>
  <si>
    <t xml:space="preserve">Q17</t>
  </si>
  <si>
    <t xml:space="preserve">Human validation/override of AI suggestions; human decisions take precedence</t>
  </si>
  <si>
    <t xml:space="preserve">Q18</t>
  </si>
  <si>
    <t xml:space="preserve">AI decision logging; self-service matter-level audit export</t>
  </si>
  <si>
    <t xml:space="preserve">Q19</t>
  </si>
  <si>
    <t xml:space="preserve">AI pricing: included vs. separately metered; itemized for our profile</t>
  </si>
  <si>
    <t xml:space="preserve">4. Security, Access Control &amp; Data Governance</t>
  </si>
  <si>
    <t xml:space="preserve">Q20</t>
  </si>
  <si>
    <t xml:space="preserve">Certifications and current audit reports (e.g., SOC 2 Type II, ISO 27001)</t>
  </si>
  <si>
    <t xml:space="preserve">Q21</t>
  </si>
  <si>
    <t xml:space="preserve">Access control: roles, matter/document-level permissions, SSO/MFA, reviews</t>
  </si>
  <si>
    <t xml:space="preserve">Q22</t>
  </si>
  <si>
    <t xml:space="preserve">Encryption at rest/in transit; key management; customer-managed keys</t>
  </si>
  <si>
    <t xml:space="preserve">Q23</t>
  </si>
  <si>
    <t xml:space="preserve">Matter/client data separation architecture; independent testing evidence</t>
  </si>
  <si>
    <t xml:space="preserve">Q24</t>
  </si>
  <si>
    <t xml:space="preserve">Incident response and breach notification; data return/destruction terms &amp; cost</t>
  </si>
  <si>
    <t xml:space="preserve">5. Pricing, Licensing &amp; TCO</t>
  </si>
  <si>
    <t xml:space="preserve">Q25</t>
  </si>
  <si>
    <t xml:space="preserve">Complete pricing model: every billable unit itemized, no unlisted fees</t>
  </si>
  <si>
    <t xml:space="preserve">Q26</t>
  </si>
  <si>
    <t xml:space="preserve">Cost behavior if volume doubles mid-matter; charges while matters idle</t>
  </si>
  <si>
    <t xml:space="preserve">Q27</t>
  </si>
  <si>
    <t xml:space="preserve">Data egress costs: exports during engagement, full return at termination</t>
  </si>
  <si>
    <t xml:space="preserve">Q28</t>
  </si>
  <si>
    <t xml:space="preserve">Three-year itemized TCO projection for our matter profile, assumptions stated</t>
  </si>
  <si>
    <t xml:space="preserve">6. Implementation, Training &amp; Support</t>
  </si>
  <si>
    <t xml:space="preserve">Q29</t>
  </si>
  <si>
    <t xml:space="preserve">Implementation plan incl. migration of active matters and work product</t>
  </si>
  <si>
    <t xml:space="preserve">Q30</t>
  </si>
  <si>
    <t xml:space="preserve">Support model (tiers, SLAs, contacts) and training; included vs. billed</t>
  </si>
  <si>
    <t xml:space="preserve">7. Scalability &amp; Multi-Matter Management</t>
  </si>
  <si>
    <t xml:space="preserve">Q31</t>
  </si>
  <si>
    <t xml:space="preserve">Largest production-use matter; reference customer at comparable scale</t>
  </si>
  <si>
    <t xml:space="preserve">Q32</t>
  </si>
  <si>
    <t xml:space="preserve">Matter templates, cross-matter search/work-product reuse, portfolio reporting</t>
  </si>
  <si>
    <t xml:space="preserve">Vendor Comparison Summary</t>
  </si>
  <si>
    <t xml:space="preserve">Enter vendor names and weights (yellow cells). Everything else calculates from the Scorecard tab.</t>
  </si>
  <si>
    <t xml:space="preserve">Vendor</t>
  </si>
  <si>
    <t xml:space="preserve">Vendor A</t>
  </si>
  <si>
    <t xml:space="preserve">Vendor B</t>
  </si>
  <si>
    <t xml:space="preserve">Vendor C</t>
  </si>
  <si>
    <t xml:space="preserve">Weight %</t>
  </si>
  <si>
    <t xml:space="preserve">Weight check (must equal 100)</t>
  </si>
  <si>
    <t xml:space="preserve">WEIGHTED TOTAL (out of 5)</t>
  </si>
  <si>
    <t xml:space="preserve">Mandatory questions failed (score 0 on a Y row)</t>
  </si>
  <si>
    <t xml:space="preserve">Gate result</t>
  </si>
  <si>
    <t xml:space="preserve">Reading the result: compare shapes, not just totals — a section where every vendor scores below 3 means the market can't meet that requirement as written. Bring each finalist's two lowest-scoring answers to their demo.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</si>
</sst>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"/>
    <numFmt numFmtId="167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C3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color rgb="FF0B1C3F"/>
      <name val="Arial"/>
      <family val="0"/>
      <charset val="1"/>
    </font>
    <font>
      <sz val="10"/>
      <color rgb="FF2E2E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E2E2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C0392B"/>
      <name val="Arial"/>
      <family val="0"/>
      <charset val="1"/>
    </font>
    <font>
      <b val="true"/>
      <sz val="10"/>
      <color rgb="FFC0392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1C3F"/>
        <bgColor rgb="FF0B2042"/>
      </patternFill>
    </fill>
    <fill>
      <patternFill patternType="solid">
        <fgColor rgb="FF0B2042"/>
        <bgColor rgb="FF0B1C3F"/>
      </patternFill>
    </fill>
    <fill>
      <patternFill patternType="solid">
        <fgColor rgb="FFFFF7CC"/>
        <bgColor rgb="FFEAF6F1"/>
      </patternFill>
    </fill>
    <fill>
      <patternFill patternType="solid">
        <fgColor rgb="FFEAF6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0E2EB"/>
      </left>
      <right style="thin">
        <color rgb="FFE0E2EB"/>
      </right>
      <top style="thin">
        <color rgb="FFE0E2EB"/>
      </top>
      <bottom style="thin">
        <color rgb="FFE0E2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6F1"/>
      <rgbColor rgb="FF660066"/>
      <rgbColor rgb="FFFF8080"/>
      <rgbColor rgb="FF0066CC"/>
      <rgbColor rgb="FFE0E2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B2042"/>
      <rgbColor rgb="FF339966"/>
      <rgbColor rgb="FF0B1C3F"/>
      <rgbColor rgb="FF333300"/>
      <rgbColor rgb="FFC0392B"/>
      <rgbColor rgb="FF993366"/>
      <rgbColor rgb="FF333399"/>
      <rgbColor rgb="FF2E2E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2" t="s">
        <v>0</v>
      </c>
    </row>
    <row r="3" customFormat="false" ht="21.75" hidden="false" customHeight="true" outlineLevel="0" collapsed="false">
      <c r="B3" s="3" t="s">
        <v>1</v>
      </c>
    </row>
    <row r="4" customFormat="false" ht="15" hidden="false" customHeight="true" outlineLevel="0" collapsed="false">
      <c r="B4" s="4"/>
    </row>
    <row r="5" customFormat="false" ht="15" hidden="false" customHeight="true" outlineLevel="0" collapsed="false">
      <c r="B5" s="5" t="s">
        <v>2</v>
      </c>
    </row>
    <row r="6" customFormat="false" ht="23.25" hidden="false" customHeight="true" outlineLevel="0" collapsed="false">
      <c r="B6" s="6" t="s">
        <v>3</v>
      </c>
    </row>
    <row r="7" customFormat="false" ht="23.25" hidden="false" customHeight="true" outlineLevel="0" collapsed="false">
      <c r="B7" s="6" t="s">
        <v>4</v>
      </c>
    </row>
    <row r="8" customFormat="false" ht="23.2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4"/>
    </row>
    <row r="11" customFormat="false" ht="15" hidden="false" customHeight="true" outlineLevel="0" collapsed="false">
      <c r="B11" s="5" t="s">
        <v>7</v>
      </c>
    </row>
    <row r="12" customFormat="false" ht="34.5" hidden="false" customHeight="true" outlineLevel="0" collapsed="false">
      <c r="B12" s="6" t="s">
        <v>8</v>
      </c>
    </row>
    <row r="13" customFormat="false" ht="15" hidden="false" customHeight="true" outlineLevel="0" collapsed="false">
      <c r="B13" s="6" t="s">
        <v>9</v>
      </c>
    </row>
    <row r="14" customFormat="false" ht="15" hidden="false" customHeight="true" outlineLevel="0" collapsed="false">
      <c r="B14" s="4"/>
    </row>
    <row r="15" customFormat="false" ht="15" hidden="false" customHeight="true" outlineLevel="0" collapsed="false">
      <c r="B15" s="5" t="s">
        <v>10</v>
      </c>
    </row>
    <row r="16" customFormat="false" ht="23.25" hidden="false" customHeight="true" outlineLevel="0" collapsed="false">
      <c r="B16" s="6" t="s">
        <v>11</v>
      </c>
    </row>
    <row r="17" customFormat="false" ht="15" hidden="false" customHeight="true" outlineLevel="0" collapsed="false">
      <c r="B17" s="4"/>
    </row>
    <row r="18" customFormat="false" ht="15" hidden="false" customHeight="true" outlineLevel="0" collapsed="false">
      <c r="B18" s="5" t="s">
        <v>12</v>
      </c>
    </row>
    <row r="19" customFormat="false" ht="23.25" hidden="false" customHeight="true" outlineLevel="0" collapsed="false">
      <c r="B19" s="6" t="s">
        <v>13</v>
      </c>
    </row>
    <row r="20" customFormat="false" ht="15" hidden="false" customHeight="true" outlineLevel="0" collapsed="false">
      <c r="B20" s="4"/>
    </row>
    <row r="21" customFormat="false" ht="21.75" hidden="false" customHeight="true" outlineLevel="0" collapsed="false">
      <c r="B21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66"/>
    <col collapsed="false" customWidth="true" hidden="false" outlineLevel="0" max="3" min="3" style="1" width="11"/>
    <col collapsed="false" customWidth="true" hidden="false" outlineLevel="0" max="4" min="4" style="1" width="9"/>
    <col collapsed="false" customWidth="true" hidden="false" outlineLevel="0" max="5" min="5" style="1" width="30"/>
    <col collapsed="false" customWidth="true" hidden="false" outlineLevel="0" max="6" min="6" style="1" width="9"/>
    <col collapsed="false" customWidth="true" hidden="false" outlineLevel="0" max="7" min="7" style="1" width="30"/>
    <col collapsed="false" customWidth="true" hidden="false" outlineLevel="0" max="8" min="8" style="1" width="9"/>
    <col collapsed="false" customWidth="true" hidden="false" outlineLevel="0" max="9" min="9" style="1" width="30"/>
  </cols>
  <sheetData>
    <row r="1" customFormat="false" ht="19.5" hidden="false" customHeight="true" outlineLevel="0" collapsed="false">
      <c r="A1" s="7" t="s">
        <v>15</v>
      </c>
    </row>
    <row r="2" customFormat="false" ht="15" hidden="false" customHeight="true" outlineLevel="0" collapsed="false">
      <c r="A2" s="8" t="s">
        <v>16</v>
      </c>
    </row>
    <row r="4" customFormat="false" ht="23.25" hidden="false" customHeight="true" outlineLevel="0" collapsed="false">
      <c r="A4" s="9" t="s">
        <v>17</v>
      </c>
      <c r="B4" s="9" t="s">
        <v>18</v>
      </c>
      <c r="C4" s="9" t="s">
        <v>19</v>
      </c>
      <c r="D4" s="9" t="str">
        <f aca="false">Summary!C$6&amp;" score"</f>
        <v>Vendor A score</v>
      </c>
      <c r="E4" s="9" t="s">
        <v>20</v>
      </c>
      <c r="F4" s="9" t="str">
        <f aca="false">Summary!D$6&amp;" score"</f>
        <v>Vendor B score</v>
      </c>
      <c r="G4" s="9" t="s">
        <v>20</v>
      </c>
      <c r="H4" s="9" t="str">
        <f aca="false">Summary!E$6&amp;" score"</f>
        <v>Vendor C score</v>
      </c>
      <c r="I4" s="9" t="s">
        <v>20</v>
      </c>
    </row>
    <row r="5" customFormat="false" ht="18" hidden="false" customHeight="true" outlineLevel="0" collapsed="false">
      <c r="A5" s="10" t="s">
        <v>21</v>
      </c>
      <c r="B5" s="10"/>
      <c r="C5" s="10"/>
      <c r="D5" s="10"/>
      <c r="E5" s="10"/>
      <c r="F5" s="10"/>
      <c r="G5" s="10"/>
      <c r="H5" s="10"/>
      <c r="I5" s="10"/>
    </row>
    <row r="6" customFormat="false" ht="27.75" hidden="false" customHeight="true" outlineLevel="0" collapsed="false">
      <c r="A6" s="11" t="s">
        <v>22</v>
      </c>
      <c r="B6" s="12" t="s">
        <v>23</v>
      </c>
      <c r="C6" s="13" t="s">
        <v>24</v>
      </c>
      <c r="D6" s="13" t="n">
        <v>5</v>
      </c>
      <c r="E6" s="14" t="s">
        <v>25</v>
      </c>
      <c r="F6" s="13"/>
      <c r="G6" s="14"/>
      <c r="H6" s="13"/>
      <c r="I6" s="14"/>
    </row>
    <row r="7" customFormat="false" ht="27.75" hidden="false" customHeight="true" outlineLevel="0" collapsed="false">
      <c r="A7" s="11" t="s">
        <v>26</v>
      </c>
      <c r="B7" s="12" t="s">
        <v>27</v>
      </c>
      <c r="C7" s="13" t="s">
        <v>24</v>
      </c>
      <c r="D7" s="13" t="n">
        <v>4</v>
      </c>
      <c r="E7" s="14"/>
      <c r="F7" s="13"/>
      <c r="G7" s="14"/>
      <c r="H7" s="13"/>
      <c r="I7" s="14"/>
    </row>
    <row r="8" customFormat="false" ht="27.75" hidden="false" customHeight="true" outlineLevel="0" collapsed="false">
      <c r="A8" s="11" t="s">
        <v>28</v>
      </c>
      <c r="B8" s="12" t="s">
        <v>29</v>
      </c>
      <c r="C8" s="13"/>
      <c r="D8" s="13" t="n">
        <v>5</v>
      </c>
      <c r="E8" s="14"/>
      <c r="F8" s="13"/>
      <c r="G8" s="14"/>
      <c r="H8" s="13"/>
      <c r="I8" s="14"/>
    </row>
    <row r="9" customFormat="false" ht="27.75" hidden="false" customHeight="true" outlineLevel="0" collapsed="false">
      <c r="A9" s="11" t="s">
        <v>30</v>
      </c>
      <c r="B9" s="12" t="s">
        <v>31</v>
      </c>
      <c r="C9" s="13"/>
      <c r="D9" s="13" t="n">
        <v>3</v>
      </c>
      <c r="E9" s="14"/>
      <c r="F9" s="13"/>
      <c r="G9" s="14"/>
      <c r="H9" s="13"/>
      <c r="I9" s="14"/>
    </row>
    <row r="10" customFormat="false" ht="27.75" hidden="false" customHeight="true" outlineLevel="0" collapsed="false">
      <c r="A10" s="11" t="s">
        <v>32</v>
      </c>
      <c r="B10" s="12" t="s">
        <v>33</v>
      </c>
      <c r="C10" s="13"/>
      <c r="D10" s="13" t="n">
        <v>4</v>
      </c>
      <c r="E10" s="14"/>
      <c r="F10" s="13"/>
      <c r="G10" s="14"/>
      <c r="H10" s="13"/>
      <c r="I10" s="14"/>
    </row>
    <row r="11" customFormat="false" ht="15" hidden="false" customHeight="true" outlineLevel="0" collapsed="false">
      <c r="A11" s="15"/>
      <c r="B11" s="16" t="s">
        <v>34</v>
      </c>
      <c r="C11" s="15"/>
      <c r="D11" s="17" t="n">
        <f aca="false">IFERROR(AVERAGE(D6:D10),"–")</f>
        <v>4.2</v>
      </c>
      <c r="E11" s="15"/>
      <c r="F11" s="17" t="str">
        <f aca="false">IFERROR(AVERAGE(F6:F10),"–")</f>
        <v>–</v>
      </c>
      <c r="G11" s="15"/>
      <c r="H11" s="17" t="str">
        <f aca="false">IFERROR(AVERAGE(H6:H10),"–")</f>
        <v>–</v>
      </c>
      <c r="I11" s="15"/>
    </row>
    <row r="13" customFormat="false" ht="18" hidden="false" customHeight="true" outlineLevel="0" collapsed="false">
      <c r="A13" s="10" t="s">
        <v>35</v>
      </c>
      <c r="B13" s="10"/>
      <c r="C13" s="10"/>
      <c r="D13" s="10"/>
      <c r="E13" s="10"/>
      <c r="F13" s="10"/>
      <c r="G13" s="10"/>
      <c r="H13" s="10"/>
      <c r="I13" s="10"/>
    </row>
    <row r="14" customFormat="false" ht="27.75" hidden="false" customHeight="true" outlineLevel="0" collapsed="false">
      <c r="A14" s="11" t="s">
        <v>36</v>
      </c>
      <c r="B14" s="12" t="s">
        <v>37</v>
      </c>
      <c r="C14" s="13"/>
      <c r="D14" s="13"/>
      <c r="E14" s="14"/>
      <c r="F14" s="13"/>
      <c r="G14" s="14"/>
      <c r="H14" s="13"/>
      <c r="I14" s="14"/>
    </row>
    <row r="15" customFormat="false" ht="27.75" hidden="false" customHeight="true" outlineLevel="0" collapsed="false">
      <c r="A15" s="11" t="s">
        <v>38</v>
      </c>
      <c r="B15" s="12" t="s">
        <v>39</v>
      </c>
      <c r="C15" s="13"/>
      <c r="D15" s="13"/>
      <c r="E15" s="14"/>
      <c r="F15" s="13"/>
      <c r="G15" s="14"/>
      <c r="H15" s="13"/>
      <c r="I15" s="14"/>
    </row>
    <row r="16" customFormat="false" ht="27.75" hidden="false" customHeight="true" outlineLevel="0" collapsed="false">
      <c r="A16" s="11" t="s">
        <v>40</v>
      </c>
      <c r="B16" s="12" t="s">
        <v>41</v>
      </c>
      <c r="C16" s="13"/>
      <c r="D16" s="13"/>
      <c r="E16" s="14"/>
      <c r="F16" s="13"/>
      <c r="G16" s="14"/>
      <c r="H16" s="13"/>
      <c r="I16" s="14"/>
    </row>
    <row r="17" customFormat="false" ht="27.75" hidden="false" customHeight="true" outlineLevel="0" collapsed="false">
      <c r="A17" s="11" t="s">
        <v>42</v>
      </c>
      <c r="B17" s="12" t="s">
        <v>43</v>
      </c>
      <c r="C17" s="13"/>
      <c r="D17" s="13"/>
      <c r="E17" s="14"/>
      <c r="F17" s="13"/>
      <c r="G17" s="14"/>
      <c r="H17" s="13"/>
      <c r="I17" s="14"/>
    </row>
    <row r="18" customFormat="false" ht="27.75" hidden="false" customHeight="true" outlineLevel="0" collapsed="false">
      <c r="A18" s="11" t="s">
        <v>44</v>
      </c>
      <c r="B18" s="12" t="s">
        <v>45</v>
      </c>
      <c r="C18" s="13"/>
      <c r="D18" s="13"/>
      <c r="E18" s="14"/>
      <c r="F18" s="13"/>
      <c r="G18" s="14"/>
      <c r="H18" s="13"/>
      <c r="I18" s="14"/>
    </row>
    <row r="19" customFormat="false" ht="27.75" hidden="false" customHeight="true" outlineLevel="0" collapsed="false">
      <c r="A19" s="11" t="s">
        <v>46</v>
      </c>
      <c r="B19" s="12" t="s">
        <v>47</v>
      </c>
      <c r="C19" s="13"/>
      <c r="D19" s="13"/>
      <c r="E19" s="14"/>
      <c r="F19" s="13"/>
      <c r="G19" s="14"/>
      <c r="H19" s="13"/>
      <c r="I19" s="14"/>
    </row>
    <row r="20" customFormat="false" ht="27.75" hidden="false" customHeight="true" outlineLevel="0" collapsed="false">
      <c r="A20" s="11" t="s">
        <v>48</v>
      </c>
      <c r="B20" s="12" t="s">
        <v>49</v>
      </c>
      <c r="C20" s="13"/>
      <c r="D20" s="13"/>
      <c r="E20" s="14"/>
      <c r="F20" s="13"/>
      <c r="G20" s="14"/>
      <c r="H20" s="13"/>
      <c r="I20" s="14"/>
    </row>
    <row r="21" customFormat="false" ht="27.75" hidden="false" customHeight="true" outlineLevel="0" collapsed="false">
      <c r="A21" s="11" t="s">
        <v>50</v>
      </c>
      <c r="B21" s="12" t="s">
        <v>51</v>
      </c>
      <c r="C21" s="13"/>
      <c r="D21" s="13"/>
      <c r="E21" s="14"/>
      <c r="F21" s="13"/>
      <c r="G21" s="14"/>
      <c r="H21" s="13"/>
      <c r="I21" s="14"/>
    </row>
    <row r="22" customFormat="false" ht="15" hidden="false" customHeight="true" outlineLevel="0" collapsed="false">
      <c r="A22" s="15"/>
      <c r="B22" s="16" t="s">
        <v>34</v>
      </c>
      <c r="C22" s="15"/>
      <c r="D22" s="17" t="str">
        <f aca="false">IFERROR(AVERAGE(D14:D21),"–")</f>
        <v>–</v>
      </c>
      <c r="E22" s="15"/>
      <c r="F22" s="17" t="str">
        <f aca="false">IFERROR(AVERAGE(F14:F21),"–")</f>
        <v>–</v>
      </c>
      <c r="G22" s="15"/>
      <c r="H22" s="17" t="str">
        <f aca="false">IFERROR(AVERAGE(H14:H21),"–")</f>
        <v>–</v>
      </c>
      <c r="I22" s="15"/>
    </row>
    <row r="24" customFormat="false" ht="18" hidden="false" customHeight="true" outlineLevel="0" collapsed="false">
      <c r="A24" s="10" t="s">
        <v>52</v>
      </c>
      <c r="B24" s="10"/>
      <c r="C24" s="10"/>
      <c r="D24" s="10"/>
      <c r="E24" s="10"/>
      <c r="F24" s="10"/>
      <c r="G24" s="10"/>
      <c r="H24" s="10"/>
      <c r="I24" s="10"/>
    </row>
    <row r="25" customFormat="false" ht="27.75" hidden="false" customHeight="true" outlineLevel="0" collapsed="false">
      <c r="A25" s="11" t="s">
        <v>53</v>
      </c>
      <c r="B25" s="12" t="s">
        <v>54</v>
      </c>
      <c r="C25" s="13" t="s">
        <v>24</v>
      </c>
      <c r="D25" s="13"/>
      <c r="E25" s="14"/>
      <c r="F25" s="13"/>
      <c r="G25" s="14"/>
      <c r="H25" s="13"/>
      <c r="I25" s="14"/>
    </row>
    <row r="26" customFormat="false" ht="27.75" hidden="false" customHeight="true" outlineLevel="0" collapsed="false">
      <c r="A26" s="11" t="s">
        <v>55</v>
      </c>
      <c r="B26" s="12" t="s">
        <v>56</v>
      </c>
      <c r="C26" s="13"/>
      <c r="D26" s="13"/>
      <c r="E26" s="14"/>
      <c r="F26" s="13"/>
      <c r="G26" s="14"/>
      <c r="H26" s="13"/>
      <c r="I26" s="14"/>
    </row>
    <row r="27" customFormat="false" ht="27.75" hidden="false" customHeight="true" outlineLevel="0" collapsed="false">
      <c r="A27" s="11" t="s">
        <v>57</v>
      </c>
      <c r="B27" s="12" t="s">
        <v>58</v>
      </c>
      <c r="C27" s="13" t="s">
        <v>24</v>
      </c>
      <c r="D27" s="13"/>
      <c r="E27" s="14"/>
      <c r="F27" s="13"/>
      <c r="G27" s="14"/>
      <c r="H27" s="13"/>
      <c r="I27" s="14"/>
    </row>
    <row r="28" customFormat="false" ht="27.75" hidden="false" customHeight="true" outlineLevel="0" collapsed="false">
      <c r="A28" s="11" t="s">
        <v>59</v>
      </c>
      <c r="B28" s="12" t="s">
        <v>60</v>
      </c>
      <c r="C28" s="13"/>
      <c r="D28" s="13"/>
      <c r="E28" s="14"/>
      <c r="F28" s="13"/>
      <c r="G28" s="14"/>
      <c r="H28" s="13"/>
      <c r="I28" s="14"/>
    </row>
    <row r="29" customFormat="false" ht="27.75" hidden="false" customHeight="true" outlineLevel="0" collapsed="false">
      <c r="A29" s="11" t="s">
        <v>61</v>
      </c>
      <c r="B29" s="12" t="s">
        <v>62</v>
      </c>
      <c r="C29" s="13"/>
      <c r="D29" s="13"/>
      <c r="E29" s="14"/>
      <c r="F29" s="13"/>
      <c r="G29" s="14"/>
      <c r="H29" s="13"/>
      <c r="I29" s="14"/>
    </row>
    <row r="30" customFormat="false" ht="27.75" hidden="false" customHeight="true" outlineLevel="0" collapsed="false">
      <c r="A30" s="11" t="s">
        <v>63</v>
      </c>
      <c r="B30" s="12" t="s">
        <v>64</v>
      </c>
      <c r="C30" s="13"/>
      <c r="D30" s="13"/>
      <c r="E30" s="14"/>
      <c r="F30" s="13"/>
      <c r="G30" s="14"/>
      <c r="H30" s="13"/>
      <c r="I30" s="14"/>
    </row>
    <row r="31" customFormat="false" ht="15" hidden="false" customHeight="true" outlineLevel="0" collapsed="false">
      <c r="A31" s="15"/>
      <c r="B31" s="16" t="s">
        <v>34</v>
      </c>
      <c r="C31" s="15"/>
      <c r="D31" s="17" t="str">
        <f aca="false">IFERROR(AVERAGE(D25:D30),"–")</f>
        <v>–</v>
      </c>
      <c r="E31" s="15"/>
      <c r="F31" s="17" t="str">
        <f aca="false">IFERROR(AVERAGE(F25:F30),"–")</f>
        <v>–</v>
      </c>
      <c r="G31" s="15"/>
      <c r="H31" s="17" t="str">
        <f aca="false">IFERROR(AVERAGE(H25:H30),"–")</f>
        <v>–</v>
      </c>
      <c r="I31" s="15"/>
    </row>
    <row r="33" customFormat="false" ht="18" hidden="false" customHeight="true" outlineLevel="0" collapsed="false">
      <c r="A33" s="10" t="s">
        <v>65</v>
      </c>
      <c r="B33" s="10"/>
      <c r="C33" s="10"/>
      <c r="D33" s="10"/>
      <c r="E33" s="10"/>
      <c r="F33" s="10"/>
      <c r="G33" s="10"/>
      <c r="H33" s="10"/>
      <c r="I33" s="10"/>
    </row>
    <row r="34" customFormat="false" ht="27.75" hidden="false" customHeight="true" outlineLevel="0" collapsed="false">
      <c r="A34" s="11" t="s">
        <v>66</v>
      </c>
      <c r="B34" s="12" t="s">
        <v>67</v>
      </c>
      <c r="C34" s="13" t="s">
        <v>24</v>
      </c>
      <c r="D34" s="13"/>
      <c r="E34" s="14"/>
      <c r="F34" s="13"/>
      <c r="G34" s="14"/>
      <c r="H34" s="13"/>
      <c r="I34" s="14"/>
    </row>
    <row r="35" customFormat="false" ht="27.75" hidden="false" customHeight="true" outlineLevel="0" collapsed="false">
      <c r="A35" s="11" t="s">
        <v>68</v>
      </c>
      <c r="B35" s="12" t="s">
        <v>69</v>
      </c>
      <c r="C35" s="13"/>
      <c r="D35" s="13"/>
      <c r="E35" s="14"/>
      <c r="F35" s="13"/>
      <c r="G35" s="14"/>
      <c r="H35" s="13"/>
      <c r="I35" s="14"/>
    </row>
    <row r="36" customFormat="false" ht="27.75" hidden="false" customHeight="true" outlineLevel="0" collapsed="false">
      <c r="A36" s="11" t="s">
        <v>70</v>
      </c>
      <c r="B36" s="12" t="s">
        <v>71</v>
      </c>
      <c r="C36" s="13"/>
      <c r="D36" s="13"/>
      <c r="E36" s="14"/>
      <c r="F36" s="13"/>
      <c r="G36" s="14"/>
      <c r="H36" s="13"/>
      <c r="I36" s="14"/>
    </row>
    <row r="37" customFormat="false" ht="27.75" hidden="false" customHeight="true" outlineLevel="0" collapsed="false">
      <c r="A37" s="11" t="s">
        <v>72</v>
      </c>
      <c r="B37" s="12" t="s">
        <v>73</v>
      </c>
      <c r="C37" s="13"/>
      <c r="D37" s="13"/>
      <c r="E37" s="14"/>
      <c r="F37" s="13"/>
      <c r="G37" s="14"/>
      <c r="H37" s="13"/>
      <c r="I37" s="14"/>
    </row>
    <row r="38" customFormat="false" ht="27.75" hidden="false" customHeight="true" outlineLevel="0" collapsed="false">
      <c r="A38" s="11" t="s">
        <v>74</v>
      </c>
      <c r="B38" s="12" t="s">
        <v>75</v>
      </c>
      <c r="C38" s="13"/>
      <c r="D38" s="13"/>
      <c r="E38" s="14"/>
      <c r="F38" s="13"/>
      <c r="G38" s="14"/>
      <c r="H38" s="13"/>
      <c r="I38" s="14"/>
    </row>
    <row r="39" customFormat="false" ht="15" hidden="false" customHeight="true" outlineLevel="0" collapsed="false">
      <c r="A39" s="15"/>
      <c r="B39" s="16" t="s">
        <v>34</v>
      </c>
      <c r="C39" s="15"/>
      <c r="D39" s="17" t="str">
        <f aca="false">IFERROR(AVERAGE(D34:D38),"–")</f>
        <v>–</v>
      </c>
      <c r="E39" s="15"/>
      <c r="F39" s="17" t="str">
        <f aca="false">IFERROR(AVERAGE(F34:F38),"–")</f>
        <v>–</v>
      </c>
      <c r="G39" s="15"/>
      <c r="H39" s="17" t="str">
        <f aca="false">IFERROR(AVERAGE(H34:H38),"–")</f>
        <v>–</v>
      </c>
      <c r="I39" s="15"/>
    </row>
    <row r="41" customFormat="false" ht="18" hidden="false" customHeight="true" outlineLevel="0" collapsed="false">
      <c r="A41" s="10" t="s">
        <v>76</v>
      </c>
      <c r="B41" s="10"/>
      <c r="C41" s="10"/>
      <c r="D41" s="10"/>
      <c r="E41" s="10"/>
      <c r="F41" s="10"/>
      <c r="G41" s="10"/>
      <c r="H41" s="10"/>
      <c r="I41" s="10"/>
    </row>
    <row r="42" customFormat="false" ht="27.75" hidden="false" customHeight="true" outlineLevel="0" collapsed="false">
      <c r="A42" s="11" t="s">
        <v>77</v>
      </c>
      <c r="B42" s="12" t="s">
        <v>78</v>
      </c>
      <c r="C42" s="13"/>
      <c r="D42" s="13"/>
      <c r="E42" s="14"/>
      <c r="F42" s="13"/>
      <c r="G42" s="14"/>
      <c r="H42" s="13"/>
      <c r="I42" s="14"/>
    </row>
    <row r="43" customFormat="false" ht="27.75" hidden="false" customHeight="true" outlineLevel="0" collapsed="false">
      <c r="A43" s="11" t="s">
        <v>79</v>
      </c>
      <c r="B43" s="12" t="s">
        <v>80</v>
      </c>
      <c r="C43" s="13"/>
      <c r="D43" s="13"/>
      <c r="E43" s="14"/>
      <c r="F43" s="13"/>
      <c r="G43" s="14"/>
      <c r="H43" s="13"/>
      <c r="I43" s="14"/>
    </row>
    <row r="44" customFormat="false" ht="27.75" hidden="false" customHeight="true" outlineLevel="0" collapsed="false">
      <c r="A44" s="11" t="s">
        <v>81</v>
      </c>
      <c r="B44" s="12" t="s">
        <v>82</v>
      </c>
      <c r="C44" s="13"/>
      <c r="D44" s="13"/>
      <c r="E44" s="14"/>
      <c r="F44" s="13"/>
      <c r="G44" s="14"/>
      <c r="H44" s="13"/>
      <c r="I44" s="14"/>
    </row>
    <row r="45" customFormat="false" ht="27.75" hidden="false" customHeight="true" outlineLevel="0" collapsed="false">
      <c r="A45" s="11" t="s">
        <v>83</v>
      </c>
      <c r="B45" s="12" t="s">
        <v>84</v>
      </c>
      <c r="C45" s="13"/>
      <c r="D45" s="13"/>
      <c r="E45" s="14"/>
      <c r="F45" s="13"/>
      <c r="G45" s="14"/>
      <c r="H45" s="13"/>
      <c r="I45" s="14"/>
    </row>
    <row r="46" customFormat="false" ht="15" hidden="false" customHeight="true" outlineLevel="0" collapsed="false">
      <c r="A46" s="15"/>
      <c r="B46" s="16" t="s">
        <v>34</v>
      </c>
      <c r="C46" s="15"/>
      <c r="D46" s="17" t="str">
        <f aca="false">IFERROR(AVERAGE(D42:D45),"–")</f>
        <v>–</v>
      </c>
      <c r="E46" s="15"/>
      <c r="F46" s="17" t="str">
        <f aca="false">IFERROR(AVERAGE(F42:F45),"–")</f>
        <v>–</v>
      </c>
      <c r="G46" s="15"/>
      <c r="H46" s="17" t="str">
        <f aca="false">IFERROR(AVERAGE(H42:H45),"–")</f>
        <v>–</v>
      </c>
      <c r="I46" s="15"/>
    </row>
    <row r="48" customFormat="false" ht="18" hidden="false" customHeight="true" outlineLevel="0" collapsed="false">
      <c r="A48" s="10" t="s">
        <v>85</v>
      </c>
      <c r="B48" s="10"/>
      <c r="C48" s="10"/>
      <c r="D48" s="10"/>
      <c r="E48" s="10"/>
      <c r="F48" s="10"/>
      <c r="G48" s="10"/>
      <c r="H48" s="10"/>
      <c r="I48" s="10"/>
    </row>
    <row r="49" customFormat="false" ht="27.75" hidden="false" customHeight="true" outlineLevel="0" collapsed="false">
      <c r="A49" s="11" t="s">
        <v>86</v>
      </c>
      <c r="B49" s="12" t="s">
        <v>87</v>
      </c>
      <c r="C49" s="13"/>
      <c r="D49" s="13"/>
      <c r="E49" s="14"/>
      <c r="F49" s="13"/>
      <c r="G49" s="14"/>
      <c r="H49" s="13"/>
      <c r="I49" s="14"/>
    </row>
    <row r="50" customFormat="false" ht="27.75" hidden="false" customHeight="true" outlineLevel="0" collapsed="false">
      <c r="A50" s="11" t="s">
        <v>88</v>
      </c>
      <c r="B50" s="12" t="s">
        <v>89</v>
      </c>
      <c r="C50" s="13"/>
      <c r="D50" s="13"/>
      <c r="E50" s="14"/>
      <c r="F50" s="13"/>
      <c r="G50" s="14"/>
      <c r="H50" s="13"/>
      <c r="I50" s="14"/>
    </row>
    <row r="51" customFormat="false" ht="15" hidden="false" customHeight="true" outlineLevel="0" collapsed="false">
      <c r="A51" s="15"/>
      <c r="B51" s="16" t="s">
        <v>34</v>
      </c>
      <c r="C51" s="15"/>
      <c r="D51" s="17" t="str">
        <f aca="false">IFERROR(AVERAGE(D49:D50),"–")</f>
        <v>–</v>
      </c>
      <c r="E51" s="15"/>
      <c r="F51" s="17" t="str">
        <f aca="false">IFERROR(AVERAGE(F49:F50),"–")</f>
        <v>–</v>
      </c>
      <c r="G51" s="15"/>
      <c r="H51" s="17" t="str">
        <f aca="false">IFERROR(AVERAGE(H49:H50),"–")</f>
        <v>–</v>
      </c>
      <c r="I51" s="15"/>
    </row>
    <row r="53" customFormat="false" ht="18" hidden="false" customHeight="true" outlineLevel="0" collapsed="false">
      <c r="A53" s="10" t="s">
        <v>90</v>
      </c>
      <c r="B53" s="10"/>
      <c r="C53" s="10"/>
      <c r="D53" s="10"/>
      <c r="E53" s="10"/>
      <c r="F53" s="10"/>
      <c r="G53" s="10"/>
      <c r="H53" s="10"/>
      <c r="I53" s="10"/>
    </row>
    <row r="54" customFormat="false" ht="27.75" hidden="false" customHeight="true" outlineLevel="0" collapsed="false">
      <c r="A54" s="11" t="s">
        <v>91</v>
      </c>
      <c r="B54" s="12" t="s">
        <v>92</v>
      </c>
      <c r="C54" s="13"/>
      <c r="D54" s="13"/>
      <c r="E54" s="14"/>
      <c r="F54" s="13"/>
      <c r="G54" s="14"/>
      <c r="H54" s="13"/>
      <c r="I54" s="14"/>
    </row>
    <row r="55" customFormat="false" ht="27.75" hidden="false" customHeight="true" outlineLevel="0" collapsed="false">
      <c r="A55" s="11" t="s">
        <v>93</v>
      </c>
      <c r="B55" s="12" t="s">
        <v>94</v>
      </c>
      <c r="C55" s="13"/>
      <c r="D55" s="13"/>
      <c r="E55" s="14"/>
      <c r="F55" s="13"/>
      <c r="G55" s="14"/>
      <c r="H55" s="13"/>
      <c r="I55" s="14"/>
    </row>
    <row r="56" customFormat="false" ht="15" hidden="false" customHeight="true" outlineLevel="0" collapsed="false">
      <c r="A56" s="15"/>
      <c r="B56" s="16" t="s">
        <v>34</v>
      </c>
      <c r="C56" s="15"/>
      <c r="D56" s="17" t="str">
        <f aca="false">IFERROR(AVERAGE(D54:D55),"–")</f>
        <v>–</v>
      </c>
      <c r="E56" s="15"/>
      <c r="F56" s="17" t="str">
        <f aca="false">IFERROR(AVERAGE(F54:F55),"–")</f>
        <v>–</v>
      </c>
      <c r="G56" s="15"/>
      <c r="H56" s="17" t="str">
        <f aca="false">IFERROR(AVERAGE(H54:H55),"–")</f>
        <v>–</v>
      </c>
      <c r="I56" s="15"/>
    </row>
  </sheetData>
  <mergeCells count="7">
    <mergeCell ref="A5:I5"/>
    <mergeCell ref="A13:I13"/>
    <mergeCell ref="A24:I24"/>
    <mergeCell ref="A33:I33"/>
    <mergeCell ref="A41:I41"/>
    <mergeCell ref="A48:I48"/>
    <mergeCell ref="A53:I53"/>
  </mergeCells>
  <dataValidations count="2">
    <dataValidation allowBlank="true" error="Scores are whole numbers from 0 to 5." errorStyle="stop" errorTitle="Score out of range" operator="between" showDropDown="false" showErrorMessage="true" showInputMessage="false" sqref="D6:D10 F6:F10 H6:H10 D14:D21 F14:F21 H14:H21 D25:D30 F25:F30 H25:H30 D34:D38 F34:F38 H34:H38 D42:D45 F42:F45 H42:H45 D49:D50 F49:F50 H49:H50 D54:D55 F54:F55 H54:H55" type="whole">
      <formula1>0</formula1>
      <formula2>5</formula2>
    </dataValidation>
    <dataValidation allowBlank="true" errorStyle="stop" operator="between" showDropDown="false" showErrorMessage="false" showInputMessage="false" sqref="C6:C10 C14:C21 C25:C30 C34:C38 C42:C45 C49:C50 C54:C55" type="list">
      <formula1>"Y"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6"/>
    <col collapsed="false" customWidth="true" hidden="false" outlineLevel="0" max="5" min="3" style="1" width="16"/>
    <col collapsed="false" customWidth="true" hidden="false" outlineLevel="0" max="6" min="6" style="1" width="13"/>
  </cols>
  <sheetData>
    <row r="2" customFormat="false" ht="19.5" hidden="false" customHeight="true" outlineLevel="0" collapsed="false">
      <c r="B2" s="7" t="s">
        <v>95</v>
      </c>
    </row>
    <row r="3" customFormat="false" ht="15" hidden="false" customHeight="true" outlineLevel="0" collapsed="false">
      <c r="B3" s="8" t="s">
        <v>96</v>
      </c>
    </row>
    <row r="6" customFormat="false" ht="15" hidden="false" customHeight="true" outlineLevel="0" collapsed="false">
      <c r="B6" s="18" t="s">
        <v>97</v>
      </c>
      <c r="C6" s="13" t="s">
        <v>98</v>
      </c>
      <c r="D6" s="13" t="s">
        <v>99</v>
      </c>
      <c r="E6" s="13" t="s">
        <v>100</v>
      </c>
      <c r="F6" s="19" t="s">
        <v>101</v>
      </c>
    </row>
    <row r="7" customFormat="false" ht="25.5" hidden="false" customHeight="true" outlineLevel="0" collapsed="false">
      <c r="B7" s="20" t="s">
        <v>21</v>
      </c>
      <c r="C7" s="21" t="n">
        <f aca="false">Scorecard!D11</f>
        <v>4.2</v>
      </c>
      <c r="D7" s="21" t="str">
        <f aca="false">Scorecard!F11</f>
        <v>–</v>
      </c>
      <c r="E7" s="21" t="str">
        <f aca="false">Scorecard!H11</f>
        <v>–</v>
      </c>
      <c r="F7" s="22" t="n">
        <v>20</v>
      </c>
    </row>
    <row r="8" customFormat="false" ht="25.5" hidden="false" customHeight="true" outlineLevel="0" collapsed="false">
      <c r="B8" s="20" t="s">
        <v>35</v>
      </c>
      <c r="C8" s="21" t="str">
        <f aca="false">Scorecard!D22</f>
        <v>–</v>
      </c>
      <c r="D8" s="21" t="str">
        <f aca="false">Scorecard!F22</f>
        <v>–</v>
      </c>
      <c r="E8" s="21" t="str">
        <f aca="false">Scorecard!H22</f>
        <v>–</v>
      </c>
      <c r="F8" s="22" t="n">
        <v>25</v>
      </c>
    </row>
    <row r="9" customFormat="false" ht="25.5" hidden="false" customHeight="true" outlineLevel="0" collapsed="false">
      <c r="B9" s="20" t="s">
        <v>52</v>
      </c>
      <c r="C9" s="21" t="str">
        <f aca="false">Scorecard!D31</f>
        <v>–</v>
      </c>
      <c r="D9" s="21" t="str">
        <f aca="false">Scorecard!F31</f>
        <v>–</v>
      </c>
      <c r="E9" s="21" t="str">
        <f aca="false">Scorecard!H31</f>
        <v>–</v>
      </c>
      <c r="F9" s="22" t="n">
        <v>15</v>
      </c>
    </row>
    <row r="10" customFormat="false" ht="25.5" hidden="false" customHeight="true" outlineLevel="0" collapsed="false">
      <c r="B10" s="20" t="s">
        <v>65</v>
      </c>
      <c r="C10" s="21" t="str">
        <f aca="false">Scorecard!D39</f>
        <v>–</v>
      </c>
      <c r="D10" s="21" t="str">
        <f aca="false">Scorecard!F39</f>
        <v>–</v>
      </c>
      <c r="E10" s="21" t="str">
        <f aca="false">Scorecard!H39</f>
        <v>–</v>
      </c>
      <c r="F10" s="22" t="n">
        <v>15</v>
      </c>
    </row>
    <row r="11" customFormat="false" ht="25.5" hidden="false" customHeight="true" outlineLevel="0" collapsed="false">
      <c r="B11" s="20" t="s">
        <v>76</v>
      </c>
      <c r="C11" s="21" t="str">
        <f aca="false">Scorecard!D46</f>
        <v>–</v>
      </c>
      <c r="D11" s="21" t="str">
        <f aca="false">Scorecard!F46</f>
        <v>–</v>
      </c>
      <c r="E11" s="21" t="str">
        <f aca="false">Scorecard!H46</f>
        <v>–</v>
      </c>
      <c r="F11" s="22" t="n">
        <v>15</v>
      </c>
    </row>
    <row r="12" customFormat="false" ht="25.5" hidden="false" customHeight="true" outlineLevel="0" collapsed="false">
      <c r="B12" s="20" t="s">
        <v>85</v>
      </c>
      <c r="C12" s="21" t="str">
        <f aca="false">Scorecard!D51</f>
        <v>–</v>
      </c>
      <c r="D12" s="21" t="str">
        <f aca="false">Scorecard!F51</f>
        <v>–</v>
      </c>
      <c r="E12" s="21" t="str">
        <f aca="false">Scorecard!H51</f>
        <v>–</v>
      </c>
      <c r="F12" s="22" t="n">
        <v>5</v>
      </c>
    </row>
    <row r="13" customFormat="false" ht="25.5" hidden="false" customHeight="true" outlineLevel="0" collapsed="false">
      <c r="B13" s="20" t="s">
        <v>90</v>
      </c>
      <c r="C13" s="21" t="str">
        <f aca="false">Scorecard!D56</f>
        <v>–</v>
      </c>
      <c r="D13" s="21" t="str">
        <f aca="false">Scorecard!F56</f>
        <v>–</v>
      </c>
      <c r="E13" s="21" t="str">
        <f aca="false">Scorecard!H56</f>
        <v>–</v>
      </c>
      <c r="F13" s="22" t="n">
        <v>5</v>
      </c>
    </row>
    <row r="14" customFormat="false" ht="15" hidden="false" customHeight="true" outlineLevel="0" collapsed="false">
      <c r="B14" s="23" t="s">
        <v>102</v>
      </c>
      <c r="E14" s="24" t="str">
        <f aca="false">IF(SUM(F7:F13)=100,"","⚠ Weights must total 100")</f>
        <v/>
      </c>
      <c r="F14" s="25" t="n">
        <f aca="false">SUM(F7:F13)</f>
        <v>100</v>
      </c>
    </row>
    <row r="16" customFormat="false" ht="24" hidden="false" customHeight="true" outlineLevel="0" collapsed="false">
      <c r="B16" s="18" t="s">
        <v>103</v>
      </c>
      <c r="C16" s="26" t="str">
        <f aca="false">IF(COUNT(C7:C13)=7,SUMPRODUCT(C7:C13,$F7:$F13)/SUM($F7:$F13),"Incomplete")</f>
        <v>Incomplete</v>
      </c>
      <c r="D16" s="26" t="str">
        <f aca="false">IF(COUNT(D7:D13)=7,SUMPRODUCT(D7:D13,$F7:$F13)/SUM($F7:$F13),"Incomplete")</f>
        <v>Incomplete</v>
      </c>
      <c r="E16" s="26" t="str">
        <f aca="false">IF(COUNT(E7:E13)=7,SUMPRODUCT(E7:E13,$F7:$F13)/SUM($F7:$F13),"Incomplete")</f>
        <v>Incomplete</v>
      </c>
    </row>
    <row r="17" customFormat="false" ht="15" hidden="false" customHeight="true" outlineLevel="0" collapsed="false">
      <c r="B17" s="27" t="s">
        <v>104</v>
      </c>
      <c r="C17" s="28" t="n">
        <f aca="false">COUNTIFS(Scorecard!$C6:$C10,"Y",Scorecard!D6:D10,0)+COUNTIFS(Scorecard!$C14:$C21,"Y",Scorecard!D14:D21,0)+COUNTIFS(Scorecard!$C25:$C30,"Y",Scorecard!D25:D30,0)+COUNTIFS(Scorecard!$C34:$C38,"Y",Scorecard!D34:D38,0)+COUNTIFS(Scorecard!$C42:$C45,"Y",Scorecard!D42:D45,0)+COUNTIFS(Scorecard!$C49:$C50,"Y",Scorecard!D49:D50,0)+COUNTIFS(Scorecard!$C54:$C55,"Y",Scorecard!D54:D55,0)</f>
        <v>0</v>
      </c>
      <c r="D17" s="28" t="n">
        <f aca="false">COUNTIFS(Scorecard!$C6:$C10,"Y",Scorecard!F6:F10,0)+COUNTIFS(Scorecard!$C14:$C21,"Y",Scorecard!F14:F21,0)+COUNTIFS(Scorecard!$C25:$C30,"Y",Scorecard!F25:F30,0)+COUNTIFS(Scorecard!$C34:$C38,"Y",Scorecard!F34:F38,0)+COUNTIFS(Scorecard!$C42:$C45,"Y",Scorecard!F42:F45,0)+COUNTIFS(Scorecard!$C49:$C50,"Y",Scorecard!F49:F50,0)+COUNTIFS(Scorecard!$C54:$C55,"Y",Scorecard!F54:F55,0)</f>
        <v>0</v>
      </c>
      <c r="E17" s="28" t="n">
        <f aca="false">COUNTIFS(Scorecard!$C6:$C10,"Y",Scorecard!H6:H10,0)+COUNTIFS(Scorecard!$C14:$C21,"Y",Scorecard!H14:H21,0)+COUNTIFS(Scorecard!$C25:$C30,"Y",Scorecard!H25:H30,0)+COUNTIFS(Scorecard!$C34:$C38,"Y",Scorecard!H34:H38,0)+COUNTIFS(Scorecard!$C42:$C45,"Y",Scorecard!H42:H45,0)+COUNTIFS(Scorecard!$C49:$C50,"Y",Scorecard!H49:H50,0)+COUNTIFS(Scorecard!$C54:$C55,"Y",Scorecard!H54:H55,0)</f>
        <v>0</v>
      </c>
    </row>
    <row r="18" customFormat="false" ht="15" hidden="false" customHeight="true" outlineLevel="0" collapsed="false">
      <c r="B18" s="23" t="s">
        <v>105</v>
      </c>
      <c r="C18" s="29" t="str">
        <f aca="false">IF(C17&gt;0,"DISQUALIFIED","Eligible")</f>
        <v>Eligible</v>
      </c>
      <c r="D18" s="29" t="str">
        <f aca="false">IF(D17&gt;0,"DISQUALIFIED","Eligible")</f>
        <v>Eligible</v>
      </c>
      <c r="E18" s="29" t="str">
        <f aca="false">IF(E17&gt;0,"DISQUALIFIED","Eligible")</f>
        <v>Eligible</v>
      </c>
    </row>
    <row r="20" customFormat="false" ht="15" hidden="false" customHeight="true" outlineLevel="0" collapsed="false">
      <c r="B20" s="30" t="s">
        <v>106</v>
      </c>
      <c r="C20" s="30"/>
      <c r="D20" s="30"/>
      <c r="E20" s="30"/>
      <c r="F20" s="30"/>
    </row>
    <row r="21" customFormat="false" ht="15" hidden="false" customHeight="true" outlineLevel="0" collapsed="false">
      <c r="B21" s="30"/>
      <c r="C21" s="30"/>
      <c r="D21" s="30"/>
      <c r="E21" s="30"/>
      <c r="F21" s="30"/>
    </row>
  </sheetData>
  <mergeCells count="1">
    <mergeCell ref="B20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2026-08-27T07:20:01Z</dcterms:created>
  <dc:creator>openpyxl</dc:creator>
  <dc:description/>
  <dc:language>en-US</dc:language>
  <cp:lastModifiedBy/>
  <dcterms:modified xsi:type="dcterms:W3CDTF">2026-08-27T07:20:22Z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